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79" activeTab="0"/>
  </bookViews>
  <sheets>
    <sheet name="Converter" sheetId="1" r:id="rId1"/>
    <sheet name="Ounces Chart" sheetId="2" r:id="rId2"/>
    <sheet name="Irons Chart" sheetId="3" r:id="rId3"/>
  </sheets>
  <definedNames/>
  <calcPr fullCalcOnLoad="1"/>
</workbook>
</file>

<file path=xl/sharedStrings.xml><?xml version="1.0" encoding="utf-8"?>
<sst xmlns="http://schemas.openxmlformats.org/spreadsheetml/2006/main" count="44" uniqueCount="21">
  <si>
    <t>Ounces:</t>
  </si>
  <si>
    <t>Fraction:</t>
  </si>
  <si>
    <t>Irons:</t>
  </si>
  <si>
    <t>inches:</t>
  </si>
  <si>
    <t>~</t>
  </si>
  <si>
    <t>thou:</t>
  </si>
  <si>
    <t>mm:</t>
  </si>
  <si>
    <t>*</t>
  </si>
  <si>
    <t>Use:</t>
  </si>
  <si>
    <t>Boxes with red outlines</t>
  </si>
  <si>
    <r>
      <t xml:space="preserve">are inputs for the given dimension you want to convert </t>
    </r>
    <r>
      <rPr>
        <i/>
        <sz val="10"/>
        <rFont val="Myriad Pro"/>
        <family val="2"/>
      </rPr>
      <t>from</t>
    </r>
    <r>
      <rPr>
        <sz val="10"/>
        <rFont val="Myriad Pro"/>
        <family val="2"/>
      </rPr>
      <t>.</t>
    </r>
  </si>
  <si>
    <t>enter fraction as a formula (1/8 would be =1/8)</t>
  </si>
  <si>
    <t>Fractions sometimes don't come out as standard metrology fractions.</t>
  </si>
  <si>
    <t>Inches are rounded to .0001”, thou to .001”, mm to .01mm, Ounces and Irons to .1.</t>
  </si>
  <si>
    <t>Notes:</t>
  </si>
  <si>
    <r>
      <t xml:space="preserve">This chart is based on text from the U.S Fed. Test Method Std. No. 311, in test method 1011 (1971-75). This may or may not be the most reliable source for this information and ounce leather and irons may defined differently per another applicable standard. Please use with caution and cross-reference results with local standards </t>
    </r>
    <r>
      <rPr>
        <i/>
        <sz val="10"/>
        <rFont val="Myriad Pro"/>
        <family val="2"/>
      </rPr>
      <t>and</t>
    </r>
    <r>
      <rPr>
        <sz val="10"/>
        <rFont val="Myriad Pro"/>
        <family val="2"/>
      </rPr>
      <t xml:space="preserve"> the samples of material you have from suppliers. You can find testing methodology in the standard described above. There is the possibility that this calculator is correct but the supplier abides by a different standard. If you find another standard that disagrees with 311-1011, please let me know.</t>
    </r>
  </si>
  <si>
    <t>There may be errors in the calculations provided. It could be just a single one or systematic. If you catch one please contact the site admin of zengrain.com or BRsWorkshop.com</t>
  </si>
  <si>
    <t>Ounces</t>
  </si>
  <si>
    <t>Inches</t>
  </si>
  <si>
    <t>mm</t>
  </si>
  <si>
    <t>Irons</t>
  </si>
</sst>
</file>

<file path=xl/styles.xml><?xml version="1.0" encoding="utf-8"?>
<styleSheet xmlns="http://schemas.openxmlformats.org/spreadsheetml/2006/main">
  <numFmts count="7">
    <numFmt numFmtId="164" formatCode="GENERAL"/>
    <numFmt numFmtId="165" formatCode="0.0"/>
    <numFmt numFmtId="166" formatCode="0.0000"/>
    <numFmt numFmtId="167" formatCode="# ???/???"/>
    <numFmt numFmtId="168" formatCode="0"/>
    <numFmt numFmtId="169" formatCode="0.00"/>
    <numFmt numFmtId="170" formatCode="# ??/??"/>
  </numFmts>
  <fonts count="4">
    <font>
      <sz val="10"/>
      <name val="Arial"/>
      <family val="2"/>
    </font>
    <font>
      <sz val="10"/>
      <name val="Myriad Pro"/>
      <family val="2"/>
    </font>
    <font>
      <sz val="10"/>
      <color indexed="8"/>
      <name val="Myriad Pro"/>
      <family val="2"/>
    </font>
    <font>
      <i/>
      <sz val="10"/>
      <name val="Myriad Pro"/>
      <family val="2"/>
    </font>
  </fonts>
  <fills count="3">
    <fill>
      <patternFill/>
    </fill>
    <fill>
      <patternFill patternType="gray125"/>
    </fill>
    <fill>
      <patternFill patternType="solid">
        <fgColor indexed="9"/>
        <bgColor indexed="64"/>
      </patternFill>
    </fill>
  </fills>
  <borders count="5">
    <border>
      <left/>
      <right/>
      <top/>
      <bottom/>
      <diagonal/>
    </border>
    <border>
      <left style="medium">
        <color indexed="10"/>
      </left>
      <right style="medium">
        <color indexed="10"/>
      </right>
      <top style="medium">
        <color indexed="10"/>
      </top>
      <bottom style="medium">
        <color indexed="10"/>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1" fillId="0" borderId="0" xfId="0" applyFont="1" applyAlignment="1">
      <alignment/>
    </xf>
    <xf numFmtId="164" fontId="1" fillId="0" borderId="0" xfId="0" applyFont="1" applyAlignment="1">
      <alignment horizontal="left"/>
    </xf>
    <xf numFmtId="164" fontId="2" fillId="0" borderId="1" xfId="0" applyFont="1" applyFill="1" applyBorder="1" applyAlignment="1">
      <alignment/>
    </xf>
    <xf numFmtId="164" fontId="1" fillId="0" borderId="1" xfId="0" applyFont="1" applyBorder="1" applyAlignment="1">
      <alignment/>
    </xf>
    <xf numFmtId="164" fontId="1" fillId="0" borderId="0" xfId="0" applyFont="1" applyAlignment="1">
      <alignment horizontal="right"/>
    </xf>
    <xf numFmtId="165" fontId="1" fillId="0" borderId="0" xfId="0" applyNumberFormat="1" applyFont="1" applyAlignment="1">
      <alignment/>
    </xf>
    <xf numFmtId="166" fontId="1" fillId="0" borderId="0" xfId="0" applyNumberFormat="1" applyFont="1" applyAlignment="1">
      <alignment/>
    </xf>
    <xf numFmtId="167" fontId="1" fillId="0" borderId="0" xfId="0" applyNumberFormat="1" applyFont="1" applyAlignment="1">
      <alignment/>
    </xf>
    <xf numFmtId="164" fontId="1" fillId="0" borderId="0" xfId="0" applyNumberFormat="1" applyFont="1" applyAlignment="1">
      <alignment horizontal="right"/>
    </xf>
    <xf numFmtId="168" fontId="1" fillId="0" borderId="0" xfId="0" applyNumberFormat="1" applyFont="1" applyAlignment="1">
      <alignment/>
    </xf>
    <xf numFmtId="169" fontId="1" fillId="0" borderId="0" xfId="0" applyNumberFormat="1" applyFont="1" applyAlignment="1">
      <alignment/>
    </xf>
    <xf numFmtId="166" fontId="2" fillId="0" borderId="1" xfId="0" applyNumberFormat="1" applyFont="1" applyFill="1" applyBorder="1" applyAlignment="1">
      <alignment/>
    </xf>
    <xf numFmtId="170" fontId="1" fillId="0" borderId="0" xfId="0" applyNumberFormat="1" applyFont="1" applyAlignment="1">
      <alignment/>
    </xf>
    <xf numFmtId="164" fontId="1" fillId="0" borderId="0" xfId="0" applyFont="1" applyAlignment="1">
      <alignment vertical="top"/>
    </xf>
    <xf numFmtId="164" fontId="1" fillId="0" borderId="0" xfId="0" applyFont="1" applyAlignment="1">
      <alignment wrapText="1"/>
    </xf>
    <xf numFmtId="166" fontId="1" fillId="2" borderId="0" xfId="0" applyNumberFormat="1" applyFont="1" applyFill="1" applyAlignment="1">
      <alignment/>
    </xf>
    <xf numFmtId="165" fontId="1" fillId="2" borderId="0" xfId="0" applyNumberFormat="1" applyFont="1" applyFill="1" applyAlignment="1">
      <alignment/>
    </xf>
    <xf numFmtId="164" fontId="1" fillId="0" borderId="2" xfId="0" applyFont="1" applyBorder="1" applyAlignment="1">
      <alignment/>
    </xf>
    <xf numFmtId="166" fontId="1" fillId="2" borderId="2" xfId="0" applyNumberFormat="1" applyFont="1" applyFill="1" applyBorder="1" applyAlignment="1">
      <alignment/>
    </xf>
    <xf numFmtId="169" fontId="1" fillId="0" borderId="2" xfId="0" applyNumberFormat="1" applyFont="1" applyBorder="1" applyAlignment="1">
      <alignment/>
    </xf>
    <xf numFmtId="165" fontId="1" fillId="2" borderId="2" xfId="0" applyNumberFormat="1" applyFont="1" applyFill="1" applyBorder="1" applyAlignment="1">
      <alignment/>
    </xf>
    <xf numFmtId="170" fontId="1" fillId="0" borderId="3" xfId="0" applyNumberFormat="1" applyFont="1" applyBorder="1" applyAlignment="1">
      <alignment horizontal="left"/>
    </xf>
    <xf numFmtId="166" fontId="1" fillId="2" borderId="3" xfId="0" applyNumberFormat="1" applyFont="1" applyFill="1" applyBorder="1" applyAlignment="1">
      <alignment/>
    </xf>
    <xf numFmtId="169" fontId="1" fillId="0" borderId="3" xfId="0" applyNumberFormat="1" applyFont="1" applyBorder="1" applyAlignment="1">
      <alignment/>
    </xf>
    <xf numFmtId="165" fontId="1" fillId="2" borderId="3" xfId="0" applyNumberFormat="1" applyFont="1" applyFill="1" applyBorder="1" applyAlignment="1">
      <alignment/>
    </xf>
    <xf numFmtId="170" fontId="1" fillId="0" borderId="4" xfId="0" applyNumberFormat="1" applyFont="1" applyBorder="1" applyAlignment="1">
      <alignment horizontal="left"/>
    </xf>
    <xf numFmtId="166" fontId="1" fillId="2" borderId="4" xfId="0" applyNumberFormat="1" applyFont="1" applyFill="1" applyBorder="1" applyAlignment="1">
      <alignment/>
    </xf>
    <xf numFmtId="169" fontId="1" fillId="0" borderId="4" xfId="0" applyNumberFormat="1" applyFont="1" applyBorder="1" applyAlignment="1">
      <alignment/>
    </xf>
    <xf numFmtId="165" fontId="1" fillId="2" borderId="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33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tabSelected="1" zoomScale="120" zoomScaleNormal="120" workbookViewId="0" topLeftCell="A1">
      <selection activeCell="M18" sqref="M18"/>
    </sheetView>
  </sheetViews>
  <sheetFormatPr defaultColWidth="12.57421875" defaultRowHeight="12.75"/>
  <cols>
    <col min="1" max="1" width="7.7109375" style="1" customWidth="1"/>
    <col min="2" max="2" width="6.7109375" style="1" customWidth="1"/>
    <col min="3" max="3" width="1.8515625" style="1" customWidth="1"/>
    <col min="4" max="4" width="6.00390625" style="1" customWidth="1"/>
    <col min="5" max="5" width="5.57421875" style="1" customWidth="1"/>
    <col min="6" max="6" width="6.8515625" style="1" customWidth="1"/>
    <col min="7" max="7" width="6.00390625" style="1" customWidth="1"/>
    <col min="8" max="8" width="1.7109375" style="1" customWidth="1"/>
    <col min="9" max="9" width="6.140625" style="1" customWidth="1"/>
    <col min="10" max="16384" width="11.57421875" style="1" customWidth="1"/>
  </cols>
  <sheetData>
    <row r="1" spans="1:8" ht="12.75">
      <c r="A1" s="2" t="s">
        <v>0</v>
      </c>
      <c r="B1" s="3">
        <v>1</v>
      </c>
      <c r="C1" s="1" t="s">
        <v>1</v>
      </c>
      <c r="F1" s="2" t="s">
        <v>2</v>
      </c>
      <c r="G1" s="4">
        <v>1</v>
      </c>
      <c r="H1" s="1" t="s">
        <v>1</v>
      </c>
    </row>
    <row r="2" spans="1:7" ht="12.75">
      <c r="A2" s="5" t="s">
        <v>2</v>
      </c>
      <c r="B2" s="6">
        <f>B3*48</f>
        <v>0.75</v>
      </c>
      <c r="F2" s="5" t="s">
        <v>0</v>
      </c>
      <c r="G2" s="6">
        <f>G3*64</f>
        <v>1.3333333333333333</v>
      </c>
    </row>
    <row r="3" spans="1:9" ht="12.75">
      <c r="A3" s="5" t="s">
        <v>3</v>
      </c>
      <c r="B3" s="7">
        <f>B1*(1/64)</f>
        <v>0.015625</v>
      </c>
      <c r="C3" s="7" t="s">
        <v>4</v>
      </c>
      <c r="D3" s="8">
        <f>B3</f>
        <v>0.015625</v>
      </c>
      <c r="E3" s="8"/>
      <c r="F3" s="5" t="s">
        <v>3</v>
      </c>
      <c r="G3" s="7">
        <f>G1*(1/48)</f>
        <v>0.020833333333333332</v>
      </c>
      <c r="H3" s="7" t="s">
        <v>4</v>
      </c>
      <c r="I3" s="8">
        <f>G3</f>
        <v>0.020833333333333332</v>
      </c>
    </row>
    <row r="4" spans="1:8" ht="12.75">
      <c r="A4" s="9" t="s">
        <v>5</v>
      </c>
      <c r="B4" s="10">
        <f>B3*1000</f>
        <v>15.625</v>
      </c>
      <c r="C4" s="10"/>
      <c r="F4" s="9" t="s">
        <v>5</v>
      </c>
      <c r="G4" s="10">
        <f>G3*1000</f>
        <v>20.833333333333332</v>
      </c>
      <c r="H4" s="10"/>
    </row>
    <row r="5" spans="1:8" ht="12.75">
      <c r="A5" s="5" t="s">
        <v>6</v>
      </c>
      <c r="B5" s="11">
        <f>B3*25.4</f>
        <v>0.396875</v>
      </c>
      <c r="C5" s="11"/>
      <c r="F5" s="5" t="s">
        <v>6</v>
      </c>
      <c r="G5" s="11">
        <f>G3*25.4</f>
        <v>0.5291666666666666</v>
      </c>
      <c r="H5" s="11"/>
    </row>
    <row r="8" spans="1:8" ht="12.75">
      <c r="A8" s="2" t="s">
        <v>6</v>
      </c>
      <c r="B8" s="3">
        <v>6</v>
      </c>
      <c r="F8" s="2" t="s">
        <v>3</v>
      </c>
      <c r="G8" s="12">
        <f>3/16</f>
        <v>0.1875</v>
      </c>
      <c r="H8" s="1" t="s">
        <v>7</v>
      </c>
    </row>
    <row r="9" spans="1:8" ht="12.75">
      <c r="A9" s="5" t="s">
        <v>3</v>
      </c>
      <c r="B9" s="7">
        <f>B8/25.4</f>
        <v>0.2362204724409449</v>
      </c>
      <c r="C9" s="7" t="s">
        <v>4</v>
      </c>
      <c r="D9" s="13">
        <f>B9</f>
        <v>0.2362204724409449</v>
      </c>
      <c r="F9" s="9" t="s">
        <v>5</v>
      </c>
      <c r="G9" s="10">
        <f>G8*1000</f>
        <v>187.5</v>
      </c>
      <c r="H9" s="10"/>
    </row>
    <row r="10" spans="1:7" ht="12.75">
      <c r="A10" s="9" t="s">
        <v>5</v>
      </c>
      <c r="B10" s="10">
        <f>B9*1000</f>
        <v>236.22047244094492</v>
      </c>
      <c r="C10" s="10"/>
      <c r="F10" s="5" t="s">
        <v>6</v>
      </c>
      <c r="G10" s="1">
        <f>G8*25.4</f>
        <v>4.762499999999999</v>
      </c>
    </row>
    <row r="11" spans="1:8" ht="12.75">
      <c r="A11" s="5" t="s">
        <v>0</v>
      </c>
      <c r="B11" s="6">
        <f>B9*64</f>
        <v>15.118110236220474</v>
      </c>
      <c r="C11" s="6"/>
      <c r="F11" s="5" t="s">
        <v>0</v>
      </c>
      <c r="G11" s="6">
        <f>G8*64</f>
        <v>12</v>
      </c>
      <c r="H11" s="6"/>
    </row>
    <row r="12" spans="1:8" ht="12.75">
      <c r="A12" s="5" t="s">
        <v>2</v>
      </c>
      <c r="B12" s="6">
        <f>B9*48</f>
        <v>11.338582677165356</v>
      </c>
      <c r="C12" s="6"/>
      <c r="F12" s="5" t="s">
        <v>2</v>
      </c>
      <c r="G12" s="6">
        <f>G8*48</f>
        <v>9</v>
      </c>
      <c r="H12" s="6"/>
    </row>
    <row r="14" spans="1:6" ht="12.75">
      <c r="A14" s="1" t="s">
        <v>8</v>
      </c>
      <c r="B14" s="4" t="s">
        <v>9</v>
      </c>
      <c r="C14" s="4"/>
      <c r="D14" s="4"/>
      <c r="E14" s="4"/>
      <c r="F14" s="1" t="s">
        <v>10</v>
      </c>
    </row>
    <row r="15" spans="1:2" ht="12.75">
      <c r="A15" s="5" t="s">
        <v>7</v>
      </c>
      <c r="B15" s="1" t="s">
        <v>11</v>
      </c>
    </row>
    <row r="16" ht="12.75">
      <c r="B16" s="1" t="s">
        <v>12</v>
      </c>
    </row>
    <row r="17" ht="12.75">
      <c r="B17" s="1" t="s">
        <v>13</v>
      </c>
    </row>
    <row r="18" spans="1:12" ht="12.75" customHeight="1">
      <c r="A18" s="14" t="s">
        <v>14</v>
      </c>
      <c r="B18" s="15" t="s">
        <v>15</v>
      </c>
      <c r="C18" s="15"/>
      <c r="D18" s="15"/>
      <c r="E18" s="15"/>
      <c r="F18" s="15"/>
      <c r="G18" s="15"/>
      <c r="H18" s="15"/>
      <c r="I18" s="15"/>
      <c r="J18" s="15"/>
      <c r="K18" s="15"/>
      <c r="L18" s="15"/>
    </row>
    <row r="19" spans="2:12" ht="12.75" customHeight="1">
      <c r="B19" s="15" t="s">
        <v>16</v>
      </c>
      <c r="C19" s="15"/>
      <c r="D19" s="15"/>
      <c r="E19" s="15"/>
      <c r="F19" s="15"/>
      <c r="G19" s="15"/>
      <c r="H19" s="15"/>
      <c r="I19" s="15"/>
      <c r="J19" s="15"/>
      <c r="K19" s="15"/>
      <c r="L19" s="15"/>
    </row>
  </sheetData>
  <sheetProtection selectLockedCells="1" selectUnlockedCells="1"/>
  <mergeCells count="5">
    <mergeCell ref="C1:D1"/>
    <mergeCell ref="H1:I1"/>
    <mergeCell ref="B14:E14"/>
    <mergeCell ref="B18:L18"/>
    <mergeCell ref="B19:L19"/>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61"/>
  <sheetViews>
    <sheetView zoomScale="120" zoomScaleNormal="120" workbookViewId="0" topLeftCell="A1">
      <selection activeCell="D46" sqref="D46"/>
    </sheetView>
  </sheetViews>
  <sheetFormatPr defaultColWidth="12.57421875" defaultRowHeight="12.75"/>
  <cols>
    <col min="1" max="1" width="7.140625" style="1" customWidth="1"/>
    <col min="2" max="2" width="6.57421875" style="16" customWidth="1"/>
    <col min="3" max="3" width="4.57421875" style="11" customWidth="1"/>
    <col min="4" max="4" width="5.140625" style="17" customWidth="1"/>
    <col min="5" max="16384" width="11.57421875" style="1" customWidth="1"/>
  </cols>
  <sheetData>
    <row r="1" spans="1:4" ht="12.75">
      <c r="A1" s="18" t="s">
        <v>17</v>
      </c>
      <c r="B1" s="19" t="s">
        <v>18</v>
      </c>
      <c r="C1" s="20" t="s">
        <v>19</v>
      </c>
      <c r="D1" s="21" t="s">
        <v>20</v>
      </c>
    </row>
    <row r="2" spans="1:4" ht="12.75">
      <c r="A2" s="22">
        <v>0.5</v>
      </c>
      <c r="B2" s="23">
        <f>A2*(1/64)</f>
        <v>0.0078125</v>
      </c>
      <c r="C2" s="24">
        <f>B2*25.4</f>
        <v>0.1984375</v>
      </c>
      <c r="D2" s="25">
        <f>B2*48</f>
        <v>0.375</v>
      </c>
    </row>
    <row r="3" spans="1:4" ht="12.75">
      <c r="A3" s="22">
        <v>1</v>
      </c>
      <c r="B3" s="23">
        <f>A3*(1/64)</f>
        <v>0.015625</v>
      </c>
      <c r="C3" s="24">
        <f>B3*25.4</f>
        <v>0.396875</v>
      </c>
      <c r="D3" s="25">
        <f>B3*48</f>
        <v>0.75</v>
      </c>
    </row>
    <row r="4" spans="1:4" ht="12.75">
      <c r="A4" s="22">
        <v>1.5</v>
      </c>
      <c r="B4" s="23">
        <f>A4*(1/64)</f>
        <v>0.0234375</v>
      </c>
      <c r="C4" s="24">
        <f>B4*25.4</f>
        <v>0.5953124999999999</v>
      </c>
      <c r="D4" s="25">
        <f>B4*48</f>
        <v>1.125</v>
      </c>
    </row>
    <row r="5" spans="1:4" ht="12.75">
      <c r="A5" s="22">
        <v>2</v>
      </c>
      <c r="B5" s="23">
        <f>A5*(1/64)</f>
        <v>0.03125</v>
      </c>
      <c r="C5" s="24">
        <f>B5*25.4</f>
        <v>0.79375</v>
      </c>
      <c r="D5" s="25">
        <f>B5*48</f>
        <v>1.5</v>
      </c>
    </row>
    <row r="6" spans="1:4" ht="12.75">
      <c r="A6" s="22">
        <v>2.5</v>
      </c>
      <c r="B6" s="23">
        <f>A6*(1/64)</f>
        <v>0.0390625</v>
      </c>
      <c r="C6" s="24">
        <f>B6*25.4</f>
        <v>0.9921875</v>
      </c>
      <c r="D6" s="25">
        <f>B6*48</f>
        <v>1.875</v>
      </c>
    </row>
    <row r="7" spans="1:4" ht="12.75">
      <c r="A7" s="22">
        <v>3</v>
      </c>
      <c r="B7" s="23">
        <f>A7*(1/64)</f>
        <v>0.046875</v>
      </c>
      <c r="C7" s="24">
        <f>B7*25.4</f>
        <v>1.1906249999999998</v>
      </c>
      <c r="D7" s="25">
        <f>B7*48</f>
        <v>2.25</v>
      </c>
    </row>
    <row r="8" spans="1:4" ht="12.75">
      <c r="A8" s="22">
        <v>3.5</v>
      </c>
      <c r="B8" s="23">
        <f>A8*(1/64)</f>
        <v>0.0546875</v>
      </c>
      <c r="C8" s="24">
        <f>B8*25.4</f>
        <v>1.3890624999999999</v>
      </c>
      <c r="D8" s="25">
        <f>B8*48</f>
        <v>2.625</v>
      </c>
    </row>
    <row r="9" spans="1:4" ht="12.75">
      <c r="A9" s="22">
        <v>4</v>
      </c>
      <c r="B9" s="23">
        <f>A9*(1/64)</f>
        <v>0.0625</v>
      </c>
      <c r="C9" s="24">
        <f>B9*25.4</f>
        <v>1.5875</v>
      </c>
      <c r="D9" s="25">
        <f>B9*48</f>
        <v>3</v>
      </c>
    </row>
    <row r="10" spans="1:4" ht="12.75">
      <c r="A10" s="22">
        <v>4.5</v>
      </c>
      <c r="B10" s="23">
        <f>A10*(1/64)</f>
        <v>0.0703125</v>
      </c>
      <c r="C10" s="24">
        <f>B10*25.4</f>
        <v>1.7859375</v>
      </c>
      <c r="D10" s="25">
        <f>B10*48</f>
        <v>3.375</v>
      </c>
    </row>
    <row r="11" spans="1:4" ht="12.75">
      <c r="A11" s="22">
        <v>5</v>
      </c>
      <c r="B11" s="23">
        <f>A11*(1/64)</f>
        <v>0.078125</v>
      </c>
      <c r="C11" s="24">
        <f>B11*25.4</f>
        <v>1.984375</v>
      </c>
      <c r="D11" s="25">
        <f>B11*48</f>
        <v>3.75</v>
      </c>
    </row>
    <row r="12" spans="1:4" ht="12.75">
      <c r="A12" s="22">
        <v>5.5</v>
      </c>
      <c r="B12" s="23">
        <f>A12*(1/64)</f>
        <v>0.0859375</v>
      </c>
      <c r="C12" s="24">
        <f>B12*25.4</f>
        <v>2.1828125</v>
      </c>
      <c r="D12" s="25">
        <f>B12*48</f>
        <v>4.125</v>
      </c>
    </row>
    <row r="13" spans="1:4" ht="12.75">
      <c r="A13" s="22">
        <v>6</v>
      </c>
      <c r="B13" s="23">
        <f>A13*(1/64)</f>
        <v>0.09375</v>
      </c>
      <c r="C13" s="24">
        <f>B13*25.4</f>
        <v>2.3812499999999996</v>
      </c>
      <c r="D13" s="25">
        <f>B13*48</f>
        <v>4.5</v>
      </c>
    </row>
    <row r="14" spans="1:4" ht="12.75">
      <c r="A14" s="22">
        <v>6.5</v>
      </c>
      <c r="B14" s="23">
        <f>A14*(1/64)</f>
        <v>0.1015625</v>
      </c>
      <c r="C14" s="24">
        <f>B14*25.4</f>
        <v>2.5796875</v>
      </c>
      <c r="D14" s="25">
        <f>B14*48</f>
        <v>4.875</v>
      </c>
    </row>
    <row r="15" spans="1:4" ht="12.75">
      <c r="A15" s="22">
        <v>7</v>
      </c>
      <c r="B15" s="23">
        <f>A15*(1/64)</f>
        <v>0.109375</v>
      </c>
      <c r="C15" s="24">
        <f>B15*25.4</f>
        <v>2.7781249999999997</v>
      </c>
      <c r="D15" s="25">
        <f>B15*48</f>
        <v>5.25</v>
      </c>
    </row>
    <row r="16" spans="1:4" ht="12.75">
      <c r="A16" s="22">
        <v>7.5</v>
      </c>
      <c r="B16" s="23">
        <f>A16*(1/64)</f>
        <v>0.1171875</v>
      </c>
      <c r="C16" s="24">
        <f>B16*25.4</f>
        <v>2.9765625</v>
      </c>
      <c r="D16" s="25">
        <f>B16*48</f>
        <v>5.625</v>
      </c>
    </row>
    <row r="17" spans="1:4" ht="12.75">
      <c r="A17" s="22">
        <v>8</v>
      </c>
      <c r="B17" s="23">
        <f>A17*(1/64)</f>
        <v>0.125</v>
      </c>
      <c r="C17" s="24">
        <f>B17*25.4</f>
        <v>3.175</v>
      </c>
      <c r="D17" s="25">
        <f>B17*48</f>
        <v>6</v>
      </c>
    </row>
    <row r="18" spans="1:4" ht="12.75">
      <c r="A18" s="22">
        <v>8.5</v>
      </c>
      <c r="B18" s="23">
        <f>A18*(1/64)</f>
        <v>0.1328125</v>
      </c>
      <c r="C18" s="24">
        <f>B18*25.4</f>
        <v>3.3734374999999996</v>
      </c>
      <c r="D18" s="25">
        <f>B18*48</f>
        <v>6.375</v>
      </c>
    </row>
    <row r="19" spans="1:4" ht="12.75">
      <c r="A19" s="22">
        <v>9</v>
      </c>
      <c r="B19" s="23">
        <f>A19*(1/64)</f>
        <v>0.140625</v>
      </c>
      <c r="C19" s="24">
        <f>B19*25.4</f>
        <v>3.571875</v>
      </c>
      <c r="D19" s="25">
        <f>B19*48</f>
        <v>6.75</v>
      </c>
    </row>
    <row r="20" spans="1:4" ht="12.75">
      <c r="A20" s="22">
        <v>9.5</v>
      </c>
      <c r="B20" s="23">
        <f>A20*(1/64)</f>
        <v>0.1484375</v>
      </c>
      <c r="C20" s="24">
        <f>B20*25.4</f>
        <v>3.7703124999999997</v>
      </c>
      <c r="D20" s="25">
        <f>B20*48</f>
        <v>7.125</v>
      </c>
    </row>
    <row r="21" spans="1:4" ht="12.75">
      <c r="A21" s="22">
        <v>10</v>
      </c>
      <c r="B21" s="23">
        <f>A21*(1/64)</f>
        <v>0.15625</v>
      </c>
      <c r="C21" s="24">
        <f>B21*25.4</f>
        <v>3.96875</v>
      </c>
      <c r="D21" s="25">
        <f>B21*48</f>
        <v>7.5</v>
      </c>
    </row>
    <row r="22" spans="1:4" ht="12.75">
      <c r="A22" s="22">
        <v>10.5</v>
      </c>
      <c r="B22" s="23">
        <f>A22*(1/64)</f>
        <v>0.1640625</v>
      </c>
      <c r="C22" s="24">
        <f>B22*25.4</f>
        <v>4.1671875</v>
      </c>
      <c r="D22" s="25">
        <f>B22*48</f>
        <v>7.875</v>
      </c>
    </row>
    <row r="23" spans="1:4" ht="12.75">
      <c r="A23" s="22">
        <v>11</v>
      </c>
      <c r="B23" s="23">
        <f>A23*(1/64)</f>
        <v>0.171875</v>
      </c>
      <c r="C23" s="24">
        <f>B23*25.4</f>
        <v>4.365625</v>
      </c>
      <c r="D23" s="25">
        <f>B23*48</f>
        <v>8.25</v>
      </c>
    </row>
    <row r="24" spans="1:4" ht="12.75">
      <c r="A24" s="22">
        <v>11.5</v>
      </c>
      <c r="B24" s="23">
        <f>A24*(1/64)</f>
        <v>0.1796875</v>
      </c>
      <c r="C24" s="24">
        <f>B24*25.4</f>
        <v>4.5640624999999995</v>
      </c>
      <c r="D24" s="25">
        <f>B24*48</f>
        <v>8.625</v>
      </c>
    </row>
    <row r="25" spans="1:4" ht="12.75">
      <c r="A25" s="22">
        <v>12</v>
      </c>
      <c r="B25" s="23">
        <f>A25*(1/64)</f>
        <v>0.1875</v>
      </c>
      <c r="C25" s="24">
        <f>B25*25.4</f>
        <v>4.762499999999999</v>
      </c>
      <c r="D25" s="25">
        <f>B25*48</f>
        <v>9</v>
      </c>
    </row>
    <row r="26" spans="1:4" ht="12.75">
      <c r="A26" s="22">
        <v>12.5</v>
      </c>
      <c r="B26" s="23">
        <f>A26*(1/64)</f>
        <v>0.1953125</v>
      </c>
      <c r="C26" s="24">
        <f>B26*25.4</f>
        <v>4.9609375</v>
      </c>
      <c r="D26" s="25">
        <f>B26*48</f>
        <v>9.375</v>
      </c>
    </row>
    <row r="27" spans="1:4" ht="12.75">
      <c r="A27" s="22">
        <v>13</v>
      </c>
      <c r="B27" s="23">
        <f>A27*(1/64)</f>
        <v>0.203125</v>
      </c>
      <c r="C27" s="24">
        <f>B27*25.4</f>
        <v>5.159375</v>
      </c>
      <c r="D27" s="25">
        <f>B27*48</f>
        <v>9.75</v>
      </c>
    </row>
    <row r="28" spans="1:4" ht="12.75">
      <c r="A28" s="22">
        <v>13.5</v>
      </c>
      <c r="B28" s="23">
        <f>A28*(1/64)</f>
        <v>0.2109375</v>
      </c>
      <c r="C28" s="24">
        <f>B28*25.4</f>
        <v>5.3578125</v>
      </c>
      <c r="D28" s="25">
        <f>B28*48</f>
        <v>10.125</v>
      </c>
    </row>
    <row r="29" spans="1:4" ht="12.75">
      <c r="A29" s="22">
        <v>14</v>
      </c>
      <c r="B29" s="23">
        <f>A29*(1/64)</f>
        <v>0.21875</v>
      </c>
      <c r="C29" s="24">
        <f>B29*25.4</f>
        <v>5.5562499999999995</v>
      </c>
      <c r="D29" s="25">
        <f>B29*48</f>
        <v>10.5</v>
      </c>
    </row>
    <row r="30" spans="1:4" ht="12.75">
      <c r="A30" s="22">
        <v>14.5</v>
      </c>
      <c r="B30" s="23">
        <f>A30*(1/64)</f>
        <v>0.2265625</v>
      </c>
      <c r="C30" s="24">
        <f>B30*25.4</f>
        <v>5.754687499999999</v>
      </c>
      <c r="D30" s="25">
        <f>B30*48</f>
        <v>10.875</v>
      </c>
    </row>
    <row r="31" spans="1:4" ht="12.75">
      <c r="A31" s="22">
        <v>15</v>
      </c>
      <c r="B31" s="23">
        <f>A31*(1/64)</f>
        <v>0.234375</v>
      </c>
      <c r="C31" s="24">
        <f>B31*25.4</f>
        <v>5.953125</v>
      </c>
      <c r="D31" s="25">
        <f>B31*48</f>
        <v>11.25</v>
      </c>
    </row>
    <row r="32" spans="1:4" ht="12.75">
      <c r="A32" s="22">
        <v>15.5</v>
      </c>
      <c r="B32" s="23">
        <f>A32*(1/64)</f>
        <v>0.2421875</v>
      </c>
      <c r="C32" s="24">
        <f>B32*25.4</f>
        <v>6.1515625</v>
      </c>
      <c r="D32" s="25">
        <f>B32*48</f>
        <v>11.625</v>
      </c>
    </row>
    <row r="33" spans="1:4" ht="12.75">
      <c r="A33" s="22">
        <v>16</v>
      </c>
      <c r="B33" s="23">
        <f>A33*(1/64)</f>
        <v>0.25</v>
      </c>
      <c r="C33" s="24">
        <f>B33*25.4</f>
        <v>6.35</v>
      </c>
      <c r="D33" s="25">
        <f>B33*48</f>
        <v>12</v>
      </c>
    </row>
    <row r="34" spans="1:4" ht="12.75">
      <c r="A34" s="22">
        <v>16.5</v>
      </c>
      <c r="B34" s="23">
        <f>A34*(1/64)</f>
        <v>0.2578125</v>
      </c>
      <c r="C34" s="24">
        <f>B34*25.4</f>
        <v>6.5484374999999995</v>
      </c>
      <c r="D34" s="25">
        <f>B34*48</f>
        <v>12.375</v>
      </c>
    </row>
    <row r="35" spans="1:4" ht="12.75">
      <c r="A35" s="22">
        <v>17</v>
      </c>
      <c r="B35" s="23">
        <f>A35*(1/64)</f>
        <v>0.265625</v>
      </c>
      <c r="C35" s="24">
        <f>B35*25.4</f>
        <v>6.746874999999999</v>
      </c>
      <c r="D35" s="25">
        <f>B35*48</f>
        <v>12.75</v>
      </c>
    </row>
    <row r="36" spans="1:4" ht="12.75">
      <c r="A36" s="22">
        <v>18</v>
      </c>
      <c r="B36" s="23">
        <f>A36*(1/64)</f>
        <v>0.28125</v>
      </c>
      <c r="C36" s="24">
        <f>B36*25.4</f>
        <v>7.14375</v>
      </c>
      <c r="D36" s="25">
        <f>B36*48</f>
        <v>13.5</v>
      </c>
    </row>
    <row r="37" spans="1:4" ht="12.75">
      <c r="A37" s="22">
        <v>19</v>
      </c>
      <c r="B37" s="23">
        <f>A37*(1/64)</f>
        <v>0.296875</v>
      </c>
      <c r="C37" s="24">
        <f>B37*25.4</f>
        <v>7.5406249999999995</v>
      </c>
      <c r="D37" s="25">
        <f>B37*48</f>
        <v>14.25</v>
      </c>
    </row>
    <row r="38" spans="1:4" ht="12.75">
      <c r="A38" s="22">
        <v>20</v>
      </c>
      <c r="B38" s="23">
        <f>A38*(1/64)</f>
        <v>0.3125</v>
      </c>
      <c r="C38" s="24">
        <f>B38*25.4</f>
        <v>7.9375</v>
      </c>
      <c r="D38" s="25">
        <f>B38*48</f>
        <v>15</v>
      </c>
    </row>
    <row r="39" spans="1:4" ht="12.75">
      <c r="A39" s="22">
        <v>21</v>
      </c>
      <c r="B39" s="23">
        <f>A39*(1/64)</f>
        <v>0.328125</v>
      </c>
      <c r="C39" s="24">
        <f>B39*25.4</f>
        <v>8.334375</v>
      </c>
      <c r="D39" s="25">
        <f>B39*48</f>
        <v>15.75</v>
      </c>
    </row>
    <row r="40" spans="1:4" ht="12.75">
      <c r="A40" s="22">
        <v>22</v>
      </c>
      <c r="B40" s="23">
        <f>A40*(1/64)</f>
        <v>0.34375</v>
      </c>
      <c r="C40" s="24">
        <f>B40*25.4</f>
        <v>8.73125</v>
      </c>
      <c r="D40" s="25">
        <f>B40*48</f>
        <v>16.5</v>
      </c>
    </row>
    <row r="41" spans="1:4" ht="12.75">
      <c r="A41" s="22">
        <v>23</v>
      </c>
      <c r="B41" s="23">
        <f>A41*(1/64)</f>
        <v>0.359375</v>
      </c>
      <c r="C41" s="24">
        <f>B41*25.4</f>
        <v>9.128124999999999</v>
      </c>
      <c r="D41" s="25">
        <f>B41*48</f>
        <v>17.25</v>
      </c>
    </row>
    <row r="42" spans="1:4" ht="12.75">
      <c r="A42" s="22">
        <v>24</v>
      </c>
      <c r="B42" s="23">
        <f>A42*(1/64)</f>
        <v>0.375</v>
      </c>
      <c r="C42" s="24">
        <f>B42*25.4</f>
        <v>9.524999999999999</v>
      </c>
      <c r="D42" s="25">
        <f>B42*48</f>
        <v>18</v>
      </c>
    </row>
    <row r="43" spans="1:4" ht="12.75">
      <c r="A43" s="22">
        <v>25</v>
      </c>
      <c r="B43" s="23">
        <f>A43*(1/64)</f>
        <v>0.390625</v>
      </c>
      <c r="C43" s="24">
        <f>B43*25.4</f>
        <v>9.921875</v>
      </c>
      <c r="D43" s="25">
        <f>B43*48</f>
        <v>18.75</v>
      </c>
    </row>
    <row r="44" spans="1:4" ht="12.75">
      <c r="A44" s="22">
        <v>26</v>
      </c>
      <c r="B44" s="23">
        <f>A44*(1/64)</f>
        <v>0.40625</v>
      </c>
      <c r="C44" s="24">
        <f>B44*25.4</f>
        <v>10.31875</v>
      </c>
      <c r="D44" s="25">
        <f>B44*48</f>
        <v>19.5</v>
      </c>
    </row>
    <row r="45" spans="1:4" ht="12.75">
      <c r="A45" s="22">
        <v>27</v>
      </c>
      <c r="B45" s="23">
        <f>A45*(1/64)</f>
        <v>0.421875</v>
      </c>
      <c r="C45" s="24">
        <f>B45*25.4</f>
        <v>10.715625</v>
      </c>
      <c r="D45" s="25">
        <f>B45*48</f>
        <v>20.25</v>
      </c>
    </row>
    <row r="46" spans="1:4" ht="12.75">
      <c r="A46" s="26">
        <v>28</v>
      </c>
      <c r="B46" s="27">
        <f>A46*(1/64)</f>
        <v>0.4375</v>
      </c>
      <c r="C46" s="28">
        <f>B46*25.4</f>
        <v>11.112499999999999</v>
      </c>
      <c r="D46" s="29">
        <f>B46*48</f>
        <v>21</v>
      </c>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37"/>
  <sheetViews>
    <sheetView zoomScale="120" zoomScaleNormal="120" workbookViewId="0" topLeftCell="A1">
      <selection activeCell="F16" sqref="F16"/>
    </sheetView>
  </sheetViews>
  <sheetFormatPr defaultColWidth="12.57421875" defaultRowHeight="12.75"/>
  <cols>
    <col min="1" max="1" width="7.140625" style="0" customWidth="1"/>
    <col min="2" max="2" width="6.57421875" style="0" customWidth="1"/>
    <col min="3" max="3" width="5.57421875" style="0" customWidth="1"/>
    <col min="4" max="4" width="7.140625" style="0" customWidth="1"/>
    <col min="5" max="16384" width="11.57421875" style="0" customWidth="1"/>
  </cols>
  <sheetData>
    <row r="1" spans="1:4" ht="12.75">
      <c r="A1" s="18" t="s">
        <v>20</v>
      </c>
      <c r="B1" s="19" t="s">
        <v>18</v>
      </c>
      <c r="C1" s="20" t="s">
        <v>19</v>
      </c>
      <c r="D1" s="21" t="s">
        <v>17</v>
      </c>
    </row>
    <row r="2" spans="1:4" ht="12.75">
      <c r="A2" s="22">
        <v>5</v>
      </c>
      <c r="B2" s="23">
        <f>A2*(1/48)</f>
        <v>0.10416666666666666</v>
      </c>
      <c r="C2" s="24">
        <f>B2*25.4</f>
        <v>2.645833333333333</v>
      </c>
      <c r="D2" s="25">
        <f>B2*64</f>
        <v>6.666666666666666</v>
      </c>
    </row>
    <row r="3" spans="1:4" ht="12.75">
      <c r="A3" s="22">
        <v>5.5</v>
      </c>
      <c r="B3" s="23">
        <f>A3*(1/48)</f>
        <v>0.11458333333333333</v>
      </c>
      <c r="C3" s="24">
        <f>B3*25.4</f>
        <v>2.9104166666666664</v>
      </c>
      <c r="D3" s="25">
        <f>B3*64</f>
        <v>7.333333333333333</v>
      </c>
    </row>
    <row r="4" spans="1:4" ht="12.75">
      <c r="A4" s="22">
        <v>6</v>
      </c>
      <c r="B4" s="23">
        <f>A4*(1/48)</f>
        <v>0.125</v>
      </c>
      <c r="C4" s="24">
        <f>B4*25.4</f>
        <v>3.175</v>
      </c>
      <c r="D4" s="25">
        <f>B4*64</f>
        <v>8</v>
      </c>
    </row>
    <row r="5" spans="1:4" ht="12.75">
      <c r="A5" s="22">
        <v>6.5</v>
      </c>
      <c r="B5" s="23">
        <f>A5*(1/48)</f>
        <v>0.13541666666666666</v>
      </c>
      <c r="C5" s="24">
        <f>B5*25.4</f>
        <v>3.4395833333333328</v>
      </c>
      <c r="D5" s="25">
        <f>B5*64</f>
        <v>8.666666666666666</v>
      </c>
    </row>
    <row r="6" spans="1:4" ht="12.75">
      <c r="A6" s="22">
        <v>7</v>
      </c>
      <c r="B6" s="23">
        <f>A6*(1/48)</f>
        <v>0.14583333333333331</v>
      </c>
      <c r="C6" s="24">
        <f>B6*25.4</f>
        <v>3.704166666666666</v>
      </c>
      <c r="D6" s="25">
        <f>B6*64</f>
        <v>9.333333333333332</v>
      </c>
    </row>
    <row r="7" spans="1:4" ht="12.75">
      <c r="A7" s="22">
        <v>7.5</v>
      </c>
      <c r="B7" s="23">
        <f>A7*(1/48)</f>
        <v>0.15625</v>
      </c>
      <c r="C7" s="24">
        <f>B7*25.4</f>
        <v>3.96875</v>
      </c>
      <c r="D7" s="25">
        <f>B7*64</f>
        <v>10</v>
      </c>
    </row>
    <row r="8" spans="1:4" ht="12.75">
      <c r="A8" s="22">
        <v>8</v>
      </c>
      <c r="B8" s="23">
        <f>A8*(1/48)</f>
        <v>0.16666666666666666</v>
      </c>
      <c r="C8" s="24">
        <f>B8*25.4</f>
        <v>4.2333333333333325</v>
      </c>
      <c r="D8" s="25">
        <f>B8*64</f>
        <v>10.666666666666666</v>
      </c>
    </row>
    <row r="9" spans="1:4" ht="12.75">
      <c r="A9" s="22">
        <v>8.5</v>
      </c>
      <c r="B9" s="23">
        <f>A9*(1/48)</f>
        <v>0.17708333333333331</v>
      </c>
      <c r="C9" s="24">
        <f>B9*25.4</f>
        <v>4.497916666666666</v>
      </c>
      <c r="D9" s="25">
        <f>B9*64</f>
        <v>11.333333333333332</v>
      </c>
    </row>
    <row r="10" spans="1:4" ht="12.75">
      <c r="A10" s="22">
        <v>9</v>
      </c>
      <c r="B10" s="23">
        <f>A10*(1/48)</f>
        <v>0.1875</v>
      </c>
      <c r="C10" s="24">
        <f>B10*25.4</f>
        <v>4.762499999999999</v>
      </c>
      <c r="D10" s="25">
        <f>B10*64</f>
        <v>12</v>
      </c>
    </row>
    <row r="11" spans="1:4" ht="12.75">
      <c r="A11" s="22">
        <v>9.5</v>
      </c>
      <c r="B11" s="23">
        <f>A11*(1/48)</f>
        <v>0.19791666666666666</v>
      </c>
      <c r="C11" s="24">
        <f>B11*25.4</f>
        <v>5.027083333333333</v>
      </c>
      <c r="D11" s="25">
        <f>B11*64</f>
        <v>12.666666666666666</v>
      </c>
    </row>
    <row r="12" spans="1:4" ht="12.75">
      <c r="A12" s="22">
        <v>10</v>
      </c>
      <c r="B12" s="23">
        <f>A12*(1/48)</f>
        <v>0.20833333333333331</v>
      </c>
      <c r="C12" s="24">
        <f>B12*25.4</f>
        <v>5.291666666666666</v>
      </c>
      <c r="D12" s="25">
        <f>B12*64</f>
        <v>13.333333333333332</v>
      </c>
    </row>
    <row r="13" spans="1:4" ht="12.75">
      <c r="A13" s="22">
        <v>10.5</v>
      </c>
      <c r="B13" s="23">
        <f>A13*(1/48)</f>
        <v>0.21875</v>
      </c>
      <c r="C13" s="24">
        <f>B13*25.4</f>
        <v>5.5562499999999995</v>
      </c>
      <c r="D13" s="25">
        <f>B13*64</f>
        <v>14</v>
      </c>
    </row>
    <row r="14" spans="1:4" ht="12.75">
      <c r="A14" s="22">
        <v>11</v>
      </c>
      <c r="B14" s="23">
        <f>A14*(1/48)</f>
        <v>0.22916666666666666</v>
      </c>
      <c r="C14" s="24">
        <f>B14*25.4</f>
        <v>5.820833333333333</v>
      </c>
      <c r="D14" s="25">
        <f>B14*64</f>
        <v>14.666666666666666</v>
      </c>
    </row>
    <row r="15" spans="1:4" ht="12.75">
      <c r="A15" s="22">
        <v>11.5</v>
      </c>
      <c r="B15" s="23">
        <f>A15*(1/48)</f>
        <v>0.23958333333333331</v>
      </c>
      <c r="C15" s="24">
        <f>B15*25.4</f>
        <v>6.085416666666666</v>
      </c>
      <c r="D15" s="25">
        <f>B15*64</f>
        <v>15.333333333333332</v>
      </c>
    </row>
    <row r="16" spans="1:4" ht="12.75">
      <c r="A16" s="22">
        <v>12</v>
      </c>
      <c r="B16" s="23">
        <f>A16*(1/48)</f>
        <v>0.25</v>
      </c>
      <c r="C16" s="24">
        <f>B16*25.4</f>
        <v>6.35</v>
      </c>
      <c r="D16" s="25">
        <f>B16*64</f>
        <v>16</v>
      </c>
    </row>
    <row r="17" spans="1:4" ht="12.75">
      <c r="A17" s="22">
        <v>12.5</v>
      </c>
      <c r="B17" s="23">
        <f>A17*(1/48)</f>
        <v>0.26041666666666663</v>
      </c>
      <c r="C17" s="24">
        <f>B17*25.4</f>
        <v>6.614583333333332</v>
      </c>
      <c r="D17" s="25">
        <f>B17*64</f>
        <v>16.666666666666664</v>
      </c>
    </row>
    <row r="18" spans="1:4" ht="12.75">
      <c r="A18" s="22">
        <v>13</v>
      </c>
      <c r="B18" s="23">
        <f>A18*(1/48)</f>
        <v>0.2708333333333333</v>
      </c>
      <c r="C18" s="24">
        <f>B18*25.4</f>
        <v>6.8791666666666655</v>
      </c>
      <c r="D18" s="25">
        <f>B18*64</f>
        <v>17.333333333333332</v>
      </c>
    </row>
    <row r="19" spans="1:4" ht="12.75">
      <c r="A19" s="22">
        <v>13.5</v>
      </c>
      <c r="B19" s="23">
        <f>A19*(1/48)</f>
        <v>0.28125</v>
      </c>
      <c r="C19" s="24">
        <f>B19*25.4</f>
        <v>7.14375</v>
      </c>
      <c r="D19" s="25">
        <f>B19*64</f>
        <v>18</v>
      </c>
    </row>
    <row r="20" spans="1:4" ht="12.75">
      <c r="A20" s="22">
        <v>14</v>
      </c>
      <c r="B20" s="23">
        <f>A20*(1/48)</f>
        <v>0.29166666666666663</v>
      </c>
      <c r="C20" s="24">
        <f>B20*25.4</f>
        <v>7.408333333333332</v>
      </c>
      <c r="D20" s="25">
        <f>B20*64</f>
        <v>18.666666666666664</v>
      </c>
    </row>
    <row r="21" spans="1:4" ht="12.75">
      <c r="A21" s="22">
        <v>14.5</v>
      </c>
      <c r="B21" s="23">
        <f>A21*(1/48)</f>
        <v>0.3020833333333333</v>
      </c>
      <c r="C21" s="24">
        <f>B21*25.4</f>
        <v>7.672916666666666</v>
      </c>
      <c r="D21" s="25">
        <f>B21*64</f>
        <v>19.333333333333332</v>
      </c>
    </row>
    <row r="22" spans="1:4" ht="12.75">
      <c r="A22" s="22">
        <v>15</v>
      </c>
      <c r="B22" s="23">
        <f>A22*(1/48)</f>
        <v>0.3125</v>
      </c>
      <c r="C22" s="24">
        <f>B22*25.4</f>
        <v>7.9375</v>
      </c>
      <c r="D22" s="25">
        <f>B22*64</f>
        <v>20</v>
      </c>
    </row>
    <row r="23" spans="1:4" ht="12.75">
      <c r="A23" s="22">
        <v>15.5</v>
      </c>
      <c r="B23" s="23">
        <f>A23*(1/48)</f>
        <v>0.32291666666666663</v>
      </c>
      <c r="C23" s="24">
        <f>B23*25.4</f>
        <v>8.202083333333333</v>
      </c>
      <c r="D23" s="25">
        <f>B23*64</f>
        <v>20.666666666666664</v>
      </c>
    </row>
    <row r="24" spans="1:4" ht="12.75">
      <c r="A24" s="22">
        <v>16</v>
      </c>
      <c r="B24" s="23">
        <f>A24*(1/48)</f>
        <v>0.3333333333333333</v>
      </c>
      <c r="C24" s="24">
        <f>B24*25.4</f>
        <v>8.466666666666665</v>
      </c>
      <c r="D24" s="25">
        <f>B24*64</f>
        <v>21.333333333333332</v>
      </c>
    </row>
    <row r="25" spans="1:4" ht="12.75">
      <c r="A25" s="22">
        <v>16.5</v>
      </c>
      <c r="B25" s="23">
        <f>A25*(1/48)</f>
        <v>0.34375</v>
      </c>
      <c r="C25" s="24">
        <f>B25*25.4</f>
        <v>8.73125</v>
      </c>
      <c r="D25" s="25">
        <f>B25*64</f>
        <v>22</v>
      </c>
    </row>
    <row r="26" spans="1:4" ht="12.75">
      <c r="A26" s="22">
        <v>17</v>
      </c>
      <c r="B26" s="23">
        <f>A26*(1/48)</f>
        <v>0.35416666666666663</v>
      </c>
      <c r="C26" s="24">
        <f>B26*25.4</f>
        <v>8.995833333333332</v>
      </c>
      <c r="D26" s="25">
        <f>B26*64</f>
        <v>22.666666666666664</v>
      </c>
    </row>
    <row r="27" spans="1:4" ht="12.75">
      <c r="A27" s="22">
        <v>18</v>
      </c>
      <c r="B27" s="23">
        <f>A27*(1/48)</f>
        <v>0.375</v>
      </c>
      <c r="C27" s="24">
        <f>B27*25.4</f>
        <v>9.524999999999999</v>
      </c>
      <c r="D27" s="25">
        <f>B27*64</f>
        <v>24</v>
      </c>
    </row>
    <row r="28" spans="1:4" ht="12.75">
      <c r="A28" s="22">
        <v>19</v>
      </c>
      <c r="B28" s="23">
        <f>A28*(1/48)</f>
        <v>0.3958333333333333</v>
      </c>
      <c r="C28" s="24">
        <f>B28*25.4</f>
        <v>10.054166666666665</v>
      </c>
      <c r="D28" s="25">
        <f>B28*64</f>
        <v>25.333333333333332</v>
      </c>
    </row>
    <row r="29" spans="1:4" ht="12.75">
      <c r="A29" s="22">
        <v>20</v>
      </c>
      <c r="B29" s="23">
        <f>A29*(1/48)</f>
        <v>0.41666666666666663</v>
      </c>
      <c r="C29" s="24">
        <f>B29*25.4</f>
        <v>10.583333333333332</v>
      </c>
      <c r="D29" s="25">
        <f>B29*64</f>
        <v>26.666666666666664</v>
      </c>
    </row>
    <row r="30" spans="1:4" ht="12.75">
      <c r="A30" s="22">
        <v>21</v>
      </c>
      <c r="B30" s="23">
        <f>A30*(1/48)</f>
        <v>0.4375</v>
      </c>
      <c r="C30" s="24">
        <f>B30*25.4</f>
        <v>11.112499999999999</v>
      </c>
      <c r="D30" s="25">
        <f>B30*64</f>
        <v>28</v>
      </c>
    </row>
    <row r="31" spans="1:4" ht="12.75">
      <c r="A31" s="22">
        <v>22</v>
      </c>
      <c r="B31" s="23">
        <f>A31*(1/48)</f>
        <v>0.4583333333333333</v>
      </c>
      <c r="C31" s="24">
        <f>B31*25.4</f>
        <v>11.641666666666666</v>
      </c>
      <c r="D31" s="25">
        <f>B31*64</f>
        <v>29.333333333333332</v>
      </c>
    </row>
    <row r="32" spans="1:4" ht="12.75">
      <c r="A32" s="22">
        <v>23</v>
      </c>
      <c r="B32" s="23">
        <f>A32*(1/48)</f>
        <v>0.47916666666666663</v>
      </c>
      <c r="C32" s="24">
        <f>B32*25.4</f>
        <v>12.170833333333333</v>
      </c>
      <c r="D32" s="25">
        <f>B32*64</f>
        <v>30.666666666666664</v>
      </c>
    </row>
    <row r="33" spans="1:4" ht="12.75">
      <c r="A33" s="22">
        <v>24</v>
      </c>
      <c r="B33" s="23">
        <f>A33*(1/48)</f>
        <v>0.5</v>
      </c>
      <c r="C33" s="24">
        <f>B33*25.4</f>
        <v>12.7</v>
      </c>
      <c r="D33" s="25">
        <f>B33*64</f>
        <v>32</v>
      </c>
    </row>
    <row r="34" spans="1:4" ht="12.75">
      <c r="A34" s="22">
        <v>25</v>
      </c>
      <c r="B34" s="23">
        <f>A34*(1/48)</f>
        <v>0.5208333333333333</v>
      </c>
      <c r="C34" s="24">
        <f>B34*25.4</f>
        <v>13.229166666666664</v>
      </c>
      <c r="D34" s="25">
        <f>B34*64</f>
        <v>33.33333333333333</v>
      </c>
    </row>
    <row r="35" spans="1:4" ht="12.75">
      <c r="A35" s="22">
        <v>26</v>
      </c>
      <c r="B35" s="23">
        <f>A35*(1/48)</f>
        <v>0.5416666666666666</v>
      </c>
      <c r="C35" s="24">
        <f>B35*25.4</f>
        <v>13.758333333333331</v>
      </c>
      <c r="D35" s="25">
        <f>B35*64</f>
        <v>34.666666666666664</v>
      </c>
    </row>
    <row r="36" spans="1:4" ht="12.75">
      <c r="A36" s="22">
        <v>27</v>
      </c>
      <c r="B36" s="23">
        <f>A36*(1/48)</f>
        <v>0.5625</v>
      </c>
      <c r="C36" s="24">
        <f>B36*25.4</f>
        <v>14.2875</v>
      </c>
      <c r="D36" s="25">
        <f>B36*64</f>
        <v>36</v>
      </c>
    </row>
    <row r="37" spans="1:4" ht="12.75">
      <c r="A37" s="26">
        <v>28</v>
      </c>
      <c r="B37" s="23">
        <f>A37*(1/48)</f>
        <v>0.5833333333333333</v>
      </c>
      <c r="C37" s="24">
        <f>B37*25.4</f>
        <v>14.816666666666665</v>
      </c>
      <c r="D37" s="25">
        <f>B37*64</f>
        <v>37.33333333333333</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2018-08-13T05:57:33Z</dcterms:created>
  <dcterms:modified xsi:type="dcterms:W3CDTF">2018-08-14T05:49:47Z</dcterms:modified>
  <cp:category/>
  <cp:version/>
  <cp:contentType/>
  <cp:contentStatus/>
  <cp:revision>14</cp:revision>
</cp:coreProperties>
</file>